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J:\Apteka\!!!!!SEKCJA FARMAKOEKONOMIKI\ZAPYTANIA OFERTOWE\402_ZAPROSZENIE_474_12.04.2024\"/>
    </mc:Choice>
  </mc:AlternateContent>
  <xr:revisionPtr revIDLastSave="0" documentId="13_ncr:1_{1AD0F3C4-3343-4F4D-8B8F-046B3F06FE05}" xr6:coauthVersionLast="47" xr6:coauthVersionMax="47" xr10:uidLastSave="{00000000-0000-0000-0000-000000000000}"/>
  <bookViews>
    <workbookView xWindow="-120" yWindow="-120" windowWidth="24240" windowHeight="13140" xr2:uid="{EB9B6082-7AE2-46CB-847C-A1FC9A1EB6D7}"/>
  </bookViews>
  <sheets>
    <sheet name="Załącznik" sheetId="1" r:id="rId1"/>
  </sheets>
  <definedNames>
    <definedName name="_xlnm.Print_Area" localSheetId="0">Załącznik!$A$1:$O$9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J5" i="1" s="1"/>
  <c r="M5" i="1" s="1"/>
  <c r="K5" i="1"/>
  <c r="I6" i="1"/>
  <c r="L6" i="1" s="1"/>
  <c r="J6" i="1"/>
  <c r="M6" i="1" s="1"/>
  <c r="K6" i="1"/>
  <c r="K4" i="1"/>
  <c r="I4" i="1"/>
  <c r="L4" i="1" s="1"/>
  <c r="L5" i="1" l="1"/>
  <c r="J4" i="1"/>
  <c r="M4" i="1" s="1"/>
  <c r="K7" i="1"/>
  <c r="M7" i="1" l="1"/>
  <c r="L7" i="1"/>
</calcChain>
</file>

<file path=xl/sharedStrings.xml><?xml version="1.0" encoding="utf-8"?>
<sst xmlns="http://schemas.openxmlformats.org/spreadsheetml/2006/main" count="30" uniqueCount="29">
  <si>
    <t>Lp.</t>
  </si>
  <si>
    <t>Nazwa asortymentu</t>
  </si>
  <si>
    <t>Grupa / Kategoria wg Wspólnego Słownika Zamówień (CPV)</t>
  </si>
  <si>
    <t>j.m</t>
  </si>
  <si>
    <t>VAT</t>
  </si>
  <si>
    <t>Kwota Vat</t>
  </si>
  <si>
    <t xml:space="preserve">Wartość netto </t>
  </si>
  <si>
    <t>Wartość Vat</t>
  </si>
  <si>
    <t>Wartość brutto</t>
  </si>
  <si>
    <t>33140000-3</t>
  </si>
  <si>
    <t>2.</t>
  </si>
  <si>
    <t>mag.</t>
  </si>
  <si>
    <t>3.</t>
  </si>
  <si>
    <t>33169000-2</t>
  </si>
  <si>
    <t>szt</t>
  </si>
  <si>
    <t>Razem</t>
  </si>
  <si>
    <t>Nazwa własna</t>
  </si>
  <si>
    <t>Nr katalogowy</t>
  </si>
  <si>
    <t>Producent</t>
  </si>
  <si>
    <t>Klipsy tytanowe w rozmiarze M*, ML* (długość klipsa zamkniętego 9,10 mm), kompatybilne z aplikatorami AESCULAP, pakowane w magazynki po 6 sztuk, klipsy w kształcie podkowy, posiadające tylko zewnętrzne rowkowanie, do każdego zasobnika z klipsami dołączona wklejka do kartoteki pacjenta z danymi: nazwa, materiał z jakiego wykonany jest klips, nr serii i data ważności. 1 opakowanie = 20 magazynków = 120 sztuk. *Zamawiający zastrzega sobie możliwość określenia rozmiaru przy składaniu każdorazowego zamówienia.</t>
  </si>
  <si>
    <t>Ładunki hemostatyczne typy Scap-fix FF013P (magazynek = 10 zapinek) kompatybilne z posiadanym sprzętem, sterylne, pakowane pojedynczo</t>
  </si>
  <si>
    <t>Uniwersalny jednorazowy stapler laparoskopowy do ładunków staplerów jednorazowych laparoskopowych, 11 punktów artykulacyjnych do 45 stopni w obie strony, funkcja grasperowania w rękojeści staplera, wspólna rękojeść dla ładunków prostych i z artykulacją, z możliwością ponownego ładowania do 25 razy, przycisk odblokowujący ładunek zlokalizowany w rączce staplera,  o średnicy trzonu 12mm, z możliwością rotacji o 360° - dł 16 cm.</t>
  </si>
  <si>
    <t>op.</t>
  </si>
  <si>
    <t>Ilość</t>
  </si>
  <si>
    <t>Cena jednostkowa netto</t>
  </si>
  <si>
    <t>Cena jednostkowa brutto</t>
  </si>
  <si>
    <t>ZAŁĄCZNIK NR 1 FORMULARZ ASORTYMENTOWO-CENOWY</t>
  </si>
  <si>
    <t>Znak: EZ/474/402/24 (151686)</t>
  </si>
  <si>
    <t>Zamawiający wyraża zgodę na składanie ofert na poszczególne pozycje.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</si>
</sst>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zł-415];[Red]\-#,##0.00\ [$zł-415]"/>
  </numFmts>
  <fonts count="6">
    <font>
      <sz val="11"/>
      <color rgb="FF000000"/>
      <name val="Czcionka tekstu podstawowego"/>
      <family val="2"/>
      <charset val="238"/>
    </font>
    <font>
      <sz val="10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rgb="FF006100"/>
      <name val="Czcionka tekstu podstawowego"/>
      <family val="2"/>
      <charset val="238"/>
    </font>
    <font>
      <b/>
      <sz val="10"/>
      <color rgb="FF00000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9999FF"/>
      </patternFill>
    </fill>
    <fill>
      <patternFill patternType="solid">
        <fgColor theme="0"/>
        <bgColor rgb="FF993366"/>
      </patternFill>
    </fill>
    <fill>
      <patternFill patternType="solid">
        <fgColor rgb="FFC6EFCE"/>
        <bgColor rgb="FFD7E4BD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FF00"/>
      </patternFill>
    </fill>
    <fill>
      <patternFill patternType="solid">
        <fgColor theme="9" tint="0.59999389629810485"/>
        <bgColor rgb="FFE6E0EC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6" borderId="0" applyBorder="0" applyProtection="0"/>
  </cellStyleXfs>
  <cellXfs count="30">
    <xf numFmtId="0" fontId="0" fillId="0" borderId="0" xfId="0"/>
    <xf numFmtId="0" fontId="3" fillId="0" borderId="0" xfId="0" applyFont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164" fontId="3" fillId="5" borderId="4" xfId="0" applyNumberFormat="1" applyFont="1" applyFill="1" applyBorder="1" applyAlignment="1">
      <alignment horizontal="center" vertical="center"/>
    </xf>
    <xf numFmtId="9" fontId="3" fillId="4" borderId="2" xfId="0" applyNumberFormat="1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/>
    </xf>
    <xf numFmtId="0" fontId="3" fillId="4" borderId="0" xfId="0" applyFont="1" applyFill="1"/>
    <xf numFmtId="0" fontId="0" fillId="2" borderId="0" xfId="0" applyFill="1"/>
    <xf numFmtId="49" fontId="3" fillId="3" borderId="2" xfId="1" applyNumberFormat="1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4" borderId="2" xfId="0" applyFont="1" applyFill="1" applyBorder="1"/>
    <xf numFmtId="0" fontId="2" fillId="7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top" wrapText="1"/>
    </xf>
    <xf numFmtId="49" fontId="3" fillId="3" borderId="2" xfId="1" applyNumberFormat="1" applyFont="1" applyFill="1" applyBorder="1" applyAlignment="1" applyProtection="1">
      <alignment horizontal="left" vertical="top" wrapText="1"/>
    </xf>
    <xf numFmtId="0" fontId="2" fillId="7" borderId="2" xfId="0" applyFont="1" applyFill="1" applyBorder="1" applyAlignment="1">
      <alignment horizontal="center" vertical="center" wrapText="1"/>
    </xf>
    <xf numFmtId="4" fontId="2" fillId="8" borderId="2" xfId="0" applyNumberFormat="1" applyFont="1" applyFill="1" applyBorder="1" applyAlignment="1">
      <alignment horizontal="center" vertical="center" wrapText="1"/>
    </xf>
    <xf numFmtId="164" fontId="2" fillId="9" borderId="2" xfId="0" applyNumberFormat="1" applyFont="1" applyFill="1" applyBorder="1" applyAlignment="1">
      <alignment horizontal="center" vertical="center" wrapText="1"/>
    </xf>
    <xf numFmtId="3" fontId="2" fillId="8" borderId="2" xfId="0" applyNumberFormat="1" applyFont="1" applyFill="1" applyBorder="1" applyAlignment="1">
      <alignment horizontal="center" vertical="center"/>
    </xf>
    <xf numFmtId="3" fontId="2" fillId="8" borderId="2" xfId="0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/>
    </xf>
    <xf numFmtId="164" fontId="5" fillId="7" borderId="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 wrapText="1"/>
    </xf>
  </cellXfs>
  <cellStyles count="2">
    <cellStyle name="Normalny" xfId="0" builtinId="0"/>
    <cellStyle name="Tekst objaśnienia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F0E23-5B8C-481B-A66A-3008175ED0C7}">
  <sheetPr>
    <pageSetUpPr fitToPage="1"/>
  </sheetPr>
  <dimension ref="A1:ALS9"/>
  <sheetViews>
    <sheetView tabSelected="1" topLeftCell="A4" zoomScaleNormal="100" workbookViewId="0">
      <selection activeCell="M6" sqref="M6"/>
    </sheetView>
  </sheetViews>
  <sheetFormatPr defaultRowHeight="14.25"/>
  <cols>
    <col min="1" max="1" width="3.625" customWidth="1"/>
    <col min="2" max="2" width="36.125" customWidth="1"/>
    <col min="3" max="4" width="10.625" customWidth="1"/>
    <col min="5" max="5" width="4.5" customWidth="1"/>
    <col min="6" max="6" width="6.125" customWidth="1"/>
    <col min="7" max="7" width="9.625" customWidth="1"/>
    <col min="8" max="8" width="6.125" customWidth="1"/>
    <col min="9" max="9" width="8.875" customWidth="1"/>
    <col min="10" max="10" width="10.125" customWidth="1"/>
    <col min="11" max="11" width="9.5" customWidth="1"/>
    <col min="12" max="12" width="10.375" customWidth="1"/>
    <col min="13" max="13" width="10.25" customWidth="1"/>
    <col min="14" max="14" width="11.875" customWidth="1"/>
    <col min="15" max="15" width="10" customWidth="1"/>
  </cols>
  <sheetData>
    <row r="1" spans="1:1007">
      <c r="A1" s="28" t="s">
        <v>27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007">
      <c r="A2" s="27" t="s">
        <v>26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007" s="1" customFormat="1" ht="83.25" customHeight="1">
      <c r="A3" s="19" t="s">
        <v>0</v>
      </c>
      <c r="B3" s="19" t="s">
        <v>1</v>
      </c>
      <c r="C3" s="19" t="s">
        <v>16</v>
      </c>
      <c r="D3" s="19" t="s">
        <v>2</v>
      </c>
      <c r="E3" s="19" t="s">
        <v>3</v>
      </c>
      <c r="F3" s="20" t="s">
        <v>23</v>
      </c>
      <c r="G3" s="21" t="s">
        <v>24</v>
      </c>
      <c r="H3" s="16" t="s">
        <v>4</v>
      </c>
      <c r="I3" s="16" t="s">
        <v>5</v>
      </c>
      <c r="J3" s="19" t="s">
        <v>25</v>
      </c>
      <c r="K3" s="19" t="s">
        <v>6</v>
      </c>
      <c r="L3" s="19" t="s">
        <v>7</v>
      </c>
      <c r="M3" s="19" t="s">
        <v>8</v>
      </c>
      <c r="N3" s="16" t="s">
        <v>17</v>
      </c>
      <c r="O3" s="16" t="s">
        <v>18</v>
      </c>
      <c r="ALQ3"/>
      <c r="ALR3"/>
      <c r="ALS3"/>
    </row>
    <row r="4" spans="1:1007" s="10" customFormat="1" ht="149.25" customHeight="1">
      <c r="A4" s="2">
        <v>1</v>
      </c>
      <c r="B4" s="17" t="s">
        <v>19</v>
      </c>
      <c r="C4" s="4"/>
      <c r="D4" s="5" t="s">
        <v>9</v>
      </c>
      <c r="E4" s="14" t="s">
        <v>22</v>
      </c>
      <c r="F4" s="22">
        <v>12</v>
      </c>
      <c r="G4" s="7"/>
      <c r="H4" s="8">
        <v>0.08</v>
      </c>
      <c r="I4" s="9">
        <f>G4*H4</f>
        <v>0</v>
      </c>
      <c r="J4" s="9">
        <f>G4+I4</f>
        <v>0</v>
      </c>
      <c r="K4" s="9">
        <f>F4*G4</f>
        <v>0</v>
      </c>
      <c r="L4" s="9">
        <f>F4*I4</f>
        <v>0</v>
      </c>
      <c r="M4" s="9">
        <f>F4*J4</f>
        <v>0</v>
      </c>
      <c r="N4" s="15"/>
      <c r="O4" s="15"/>
      <c r="ALQ4" s="11"/>
      <c r="ALR4" s="11"/>
      <c r="ALS4" s="11"/>
    </row>
    <row r="5" spans="1:1007" s="10" customFormat="1" ht="51">
      <c r="A5" s="2" t="s">
        <v>10</v>
      </c>
      <c r="B5" s="17" t="s">
        <v>20</v>
      </c>
      <c r="C5" s="4"/>
      <c r="D5" s="3" t="s">
        <v>9</v>
      </c>
      <c r="E5" s="6" t="s">
        <v>11</v>
      </c>
      <c r="F5" s="23">
        <v>80</v>
      </c>
      <c r="G5" s="7"/>
      <c r="H5" s="8">
        <v>0.08</v>
      </c>
      <c r="I5" s="9">
        <f t="shared" ref="I5:I6" si="0">G5*H5</f>
        <v>0</v>
      </c>
      <c r="J5" s="9">
        <f t="shared" ref="J5:J6" si="1">G5+I5</f>
        <v>0</v>
      </c>
      <c r="K5" s="9">
        <f t="shared" ref="K5:K6" si="2">F5*G5</f>
        <v>0</v>
      </c>
      <c r="L5" s="9">
        <f t="shared" ref="L5:L6" si="3">F5*I5</f>
        <v>0</v>
      </c>
      <c r="M5" s="9">
        <f t="shared" ref="M5:M6" si="4">F5*J5</f>
        <v>0</v>
      </c>
      <c r="N5" s="15"/>
      <c r="O5" s="15"/>
      <c r="ALQ5" s="11"/>
      <c r="ALR5" s="11"/>
      <c r="ALS5" s="11"/>
    </row>
    <row r="6" spans="1:1007" s="10" customFormat="1" ht="123.75" customHeight="1">
      <c r="A6" s="2" t="s">
        <v>12</v>
      </c>
      <c r="B6" s="18" t="s">
        <v>21</v>
      </c>
      <c r="C6" s="12"/>
      <c r="D6" s="5" t="s">
        <v>13</v>
      </c>
      <c r="E6" s="6" t="s">
        <v>14</v>
      </c>
      <c r="F6" s="22">
        <v>1</v>
      </c>
      <c r="G6" s="7"/>
      <c r="H6" s="8">
        <v>0.08</v>
      </c>
      <c r="I6" s="9">
        <f t="shared" si="0"/>
        <v>0</v>
      </c>
      <c r="J6" s="9">
        <f t="shared" si="1"/>
        <v>0</v>
      </c>
      <c r="K6" s="9">
        <f t="shared" si="2"/>
        <v>0</v>
      </c>
      <c r="L6" s="9">
        <f t="shared" si="3"/>
        <v>0</v>
      </c>
      <c r="M6" s="9">
        <f t="shared" si="4"/>
        <v>0</v>
      </c>
      <c r="N6" s="15"/>
      <c r="O6" s="15"/>
      <c r="ALQ6" s="11"/>
      <c r="ALR6" s="11"/>
      <c r="ALS6" s="11"/>
    </row>
    <row r="7" spans="1:1007">
      <c r="A7" s="13"/>
      <c r="B7" s="13"/>
      <c r="C7" s="13"/>
      <c r="D7" s="13"/>
      <c r="E7" s="13"/>
      <c r="F7" s="13"/>
      <c r="G7" s="13"/>
      <c r="H7" s="13"/>
      <c r="I7" s="13"/>
      <c r="J7" s="24" t="s">
        <v>15</v>
      </c>
      <c r="K7" s="25">
        <f>K4+K5+K6</f>
        <v>0</v>
      </c>
      <c r="L7" s="25">
        <f>L4+L5+L6</f>
        <v>0</v>
      </c>
      <c r="M7" s="25">
        <f>M4+M5+M6</f>
        <v>0</v>
      </c>
    </row>
    <row r="8" spans="1:1007" ht="14.25" customHeight="1">
      <c r="B8" s="29" t="s">
        <v>28</v>
      </c>
      <c r="C8" s="26"/>
    </row>
    <row r="9" spans="1:1007">
      <c r="B9" s="29"/>
      <c r="C9" s="26"/>
    </row>
  </sheetData>
  <mergeCells count="3">
    <mergeCell ref="A2:O2"/>
    <mergeCell ref="A1:O1"/>
    <mergeCell ref="B8:B9"/>
  </mergeCells>
  <pageMargins left="0.78740157480314965" right="0.78740157480314965" top="1.0629921259842521" bottom="1.0629921259842521" header="0.78740157480314965" footer="0.78740157480314965"/>
  <pageSetup paperSize="9" scale="74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</vt:lpstr>
      <vt:lpstr>Załącznik!Obszar_wydruku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Alicja Moskal</dc:creator>
  <cp:lastModifiedBy>Alicja Moskal</cp:lastModifiedBy>
  <cp:lastPrinted>2024-04-11T11:37:11Z</cp:lastPrinted>
  <dcterms:created xsi:type="dcterms:W3CDTF">2024-04-11T06:37:31Z</dcterms:created>
  <dcterms:modified xsi:type="dcterms:W3CDTF">2024-04-11T11:39:43Z</dcterms:modified>
</cp:coreProperties>
</file>